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C57" i="4" l="1"/>
  <c r="D19" i="10"/>
  <c r="D11"/>
  <c r="D10"/>
  <c r="D7"/>
  <c r="D8" l="1"/>
  <c r="D15"/>
  <c r="D18" l="1"/>
</calcChain>
</file>

<file path=xl/sharedStrings.xml><?xml version="1.0" encoding="utf-8"?>
<sst xmlns="http://schemas.openxmlformats.org/spreadsheetml/2006/main" count="1058" uniqueCount="432">
  <si>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</si>
  <si>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</si>
  <si>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</si>
  <si>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</si>
  <si>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</si>
  <si>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</si>
  <si>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</si>
  <si>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</si>
  <si>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</si>
  <si>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</si>
  <si>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</si>
  <si>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</si>
  <si>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</si>
  <si>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</si>
  <si>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</si>
  <si>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</si>
  <si>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</si>
  <si>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</si>
  <si>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</si>
  <si>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</si>
  <si>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</si>
  <si>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</si>
  <si>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</si>
  <si>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</si>
  <si>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</si>
  <si>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</si>
  <si>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</si>
  <si>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</si>
  <si>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</si>
  <si>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</si>
  <si>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</si>
  <si>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</si>
  <si>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</si>
  <si>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</si>
  <si>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</si>
  <si>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</si>
  <si>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</si>
  <si>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</si>
  <si>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</si>
  <si>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</si>
  <si>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</si>
  <si>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</si>
  <si>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</si>
  <si>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</si>
  <si>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</si>
  <si>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</si>
  <si>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</si>
  <si>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</si>
  <si>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</si>
  <si>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</si>
  <si>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</si>
  <si>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</si>
  <si>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</si>
  <si>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</si>
  <si>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</si>
  <si>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</si>
  <si>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</si>
  <si>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</si>
  <si>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</si>
  <si>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</si>
  <si>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</si>
  <si>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</si>
  <si>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</si>
  <si>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</si>
  <si>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</si>
  <si>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</si>
  <si>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</si>
  <si>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</si>
  <si>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</si>
  <si>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</si>
  <si>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</si>
  <si>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</si>
  <si>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</si>
  <si>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</si>
  <si>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</si>
  <si>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</si>
  <si>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</si>
  <si>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</si>
  <si>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</si>
  <si>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</si>
  <si>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</si>
  <si>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</si>
  <si>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</si>
  <si>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</si>
  <si>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</si>
  <si>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</si>
  <si>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</si>
  <si>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</si>
  <si>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</si>
  <si>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</si>
  <si>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</si>
  <si>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</si>
  <si>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</si>
  <si>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</si>
  <si>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</si>
  <si>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</si>
  <si>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</si>
  <si>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</si>
  <si>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</si>
  <si>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</si>
  <si>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</si>
  <si>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</si>
  <si>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</si>
  <si>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</si>
  <si>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</si>
  <si>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</si>
  <si>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</si>
  <si>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</si>
  <si>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</si>
  <si>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</si>
  <si>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</si>
  <si>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</si>
  <si>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</si>
  <si>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</si>
  <si>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</si>
  <si>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</si>
  <si>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</si>
  <si>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</si>
  <si>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</si>
  <si>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</si>
  <si>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</si>
  <si>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</si>
  <si>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</si>
  <si>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</si>
  <si>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</si>
  <si>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</si>
  <si>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</si>
  <si>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</si>
  <si>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</si>
  <si>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</si>
  <si>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</si>
  <si>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</si>
  <si>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</si>
  <si>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</si>
  <si>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</si>
  <si>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</si>
  <si>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</si>
  <si>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</si>
  <si>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</si>
  <si>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</si>
  <si>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</si>
  <si>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</si>
  <si>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</si>
  <si>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</si>
  <si>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</si>
  <si>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</si>
  <si>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</si>
  <si>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</si>
  <si>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</si>
  <si>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</si>
  <si>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</si>
  <si>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</si>
  <si>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</si>
  <si>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</si>
  <si>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</si>
  <si>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</si>
  <si>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</si>
  <si>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</si>
  <si>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</si>
  <si>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</si>
  <si>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</si>
  <si>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</si>
  <si>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</si>
  <si>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</si>
  <si>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</si>
  <si>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</si>
  <si>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</si>
  <si>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</si>
  <si>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</si>
  <si>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</si>
  <si>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</si>
  <si>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</si>
  <si>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</si>
  <si>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</si>
  <si>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</si>
  <si>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</si>
  <si>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</si>
  <si>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</si>
  <si>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</si>
  <si>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</si>
  <si>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</si>
  <si>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</si>
  <si>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</si>
  <si>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</si>
  <si>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</si>
  <si>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</si>
  <si>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</si>
  <si>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</si>
  <si>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</si>
  <si>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</si>
  <si>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</si>
  <si>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</si>
  <si>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</si>
  <si>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</si>
  <si>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</si>
  <si>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</si>
  <si>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</si>
  <si>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</si>
  <si>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</si>
  <si>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</si>
  <si>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</si>
  <si>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</si>
  <si>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</si>
  <si>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</si>
  <si>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</si>
  <si>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</si>
  <si>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</si>
  <si>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</si>
  <si>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</si>
  <si>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</si>
  <si>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</si>
  <si>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</si>
  <si>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</si>
  <si>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</si>
  <si>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</si>
  <si>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</si>
  <si>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</si>
  <si>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</si>
  <si>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</si>
  <si>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</si>
  <si>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</si>
  <si>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</si>
  <si>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</si>
  <si>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</si>
  <si>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</si>
  <si>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</si>
  <si>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</si>
  <si>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</si>
  <si>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</si>
  <si>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</si>
  <si>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</si>
  <si>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</si>
  <si>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</si>
  <si>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</si>
  <si>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</si>
  <si>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</si>
  <si>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</si>
  <si>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</si>
  <si>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</si>
  <si>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</si>
  <si>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</si>
  <si>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</si>
  <si>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</si>
  <si>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</si>
  <si>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</si>
  <si>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</si>
  <si>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</si>
  <si>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</si>
  <si>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</si>
  <si>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</si>
  <si>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</si>
  <si>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</si>
  <si>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</si>
  <si>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</si>
  <si>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</si>
  <si>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</si>
  <si>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</si>
  <si>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</si>
  <si>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</si>
  <si>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</si>
  <si>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</si>
  <si>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</si>
  <si>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</si>
  <si>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</si>
  <si>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</si>
  <si>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</si>
  <si>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</si>
  <si>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</si>
  <si>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</si>
  <si>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</si>
  <si>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</si>
  <si>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</si>
  <si>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</si>
  <si>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</si>
  <si>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</si>
  <si>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</si>
  <si>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</si>
  <si>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</si>
  <si>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</si>
  <si>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</si>
  <si>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</si>
  <si>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</si>
  <si>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</si>
  <si>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</si>
  <si>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</si>
  <si>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</si>
  <si>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</si>
  <si>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</si>
  <si>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</si>
  <si>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</si>
  <si>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</si>
  <si>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</si>
  <si>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</si>
  <si>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</si>
  <si>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</si>
  <si>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</si>
  <si>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</si>
  <si>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</si>
  <si>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</si>
  <si>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</si>
  <si>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</si>
  <si>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</si>
  <si>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</si>
  <si>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</si>
  <si>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</si>
  <si>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</si>
  <si>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</si>
  <si>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</si>
  <si>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</si>
  <si>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</si>
  <si>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</si>
  <si>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</si>
  <si>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</si>
  <si>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</si>
  <si>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</si>
  <si>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</si>
  <si>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</si>
  <si>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</si>
  <si>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</si>
  <si>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</si>
  <si>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</si>
  <si>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</si>
  <si>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</si>
  <si>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</si>
  <si>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</si>
  <si>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</si>
  <si>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</si>
  <si>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</si>
  <si>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</si>
  <si>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</si>
  <si>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</si>
  <si>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</si>
  <si>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</si>
  <si>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</si>
  <si>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</si>
  <si>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</si>
  <si>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</si>
  <si>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</si>
  <si>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</si>
  <si>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</si>
  <si>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</si>
  <si>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</si>
  <si>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</si>
  <si>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</si>
  <si>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</si>
  <si>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</si>
  <si>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</si>
  <si>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</si>
  <si>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</si>
  <si>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</si>
  <si>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</si>
  <si>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</si>
  <si>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</si>
  <si>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</si>
  <si>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</si>
  <si>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</si>
  <si>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</si>
  <si>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</si>
  <si>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</si>
  <si>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</si>
  <si>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</si>
  <si>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</si>
  <si>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</si>
  <si>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</si>
  <si>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</si>
  <si>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</si>
  <si>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</si>
  <si>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</si>
  <si>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</si>
  <si>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</si>
  <si>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</si>
  <si>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</si>
  <si>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</si>
  <si>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</si>
  <si>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</si>
  <si>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</si>
  <si>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</si>
  <si>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</si>
  <si>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</si>
  <si>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</si>
  <si>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</si>
  <si>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</si>
  <si>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</si>
  <si>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</si>
  <si>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</si>
  <si>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</si>
  <si>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</si>
  <si>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</si>
  <si>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</si>
  <si>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</si>
  <si>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</si>
  <si>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</si>
  <si>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</si>
  <si>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</si>
  <si>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отсутствует</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</si>
  <si>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</si>
  <si>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</si>
  <si>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</si>
  <si>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</si>
  <si>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</si>
  <si>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</si>
  <si>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</si>
  <si>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</si>
  <si>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</si>
  <si>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</si>
  <si>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</si>
  <si>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</si>
  <si>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</si>
  <si>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</si>
  <si>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</si>
  <si>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</si>
  <si>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</si>
  <si>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</si>
  <si>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</si>
  <si>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</si>
  <si>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</si>
  <si>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</si>
  <si>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</si>
  <si>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</si>
  <si>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Строителей</t>
  </si>
  <si>
    <t>Панельный</t>
  </si>
  <si>
    <t>Прочая работа (услуга) В соответствии с планом работ по текущему ремонту ООО "РУЭК-ГРЭС" Установка гильз для термометров- 6шт</t>
  </si>
  <si>
    <t>Прочая работа (услуга) В соответствии с планом работ по текущему ремонту ООО "РУЭК-ГРЭС" Ремонт межпанельных швов: кв. 9,16,17,32,36,39,48,12,59 (160 швов)</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</si>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</sst>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22" workbookViewId="0">
      <selection activeCell="C64" sqref="C64"/>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383</v>
      </c>
      <c r="D6" s="7"/>
      <c r="E6" s="13" t="s">
        <v>23</v>
      </c>
    </row>
    <row r="7" spans="1:5" ht="20.100000000000001" customHeight="1">
      <c r="A7" s="9" t="s">
        <v>11</v>
      </c>
      <c r="C7" s="11"/>
      <c r="D7" s="7"/>
      <c r="E7" s="13" t="s">
        <v>23</v>
      </c>
    </row>
    <row r="8" spans="1:5" ht="20.100000000000001" customHeight="1">
      <c r="A8" s="9" t="s">
        <v>12</v>
      </c>
      <c r="C8" s="11" t="s">
        <v>384</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419</v>
      </c>
      <c r="D11" s="7"/>
      <c r="E11" s="13" t="s">
        <v>23</v>
      </c>
    </row>
    <row r="12" spans="1:5" ht="20.100000000000001" customHeight="1">
      <c r="A12" s="9" t="s">
        <v>16</v>
      </c>
      <c r="C12" s="11">
        <v>74</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1992</v>
      </c>
      <c r="D17" s="8" t="s">
        <v>63</v>
      </c>
    </row>
    <row r="18" spans="1:4" ht="33.950000000000003" customHeight="1">
      <c r="A18" s="9" t="s">
        <v>22</v>
      </c>
      <c r="C18" s="11">
        <v>1992</v>
      </c>
      <c r="D18" s="8" t="s">
        <v>64</v>
      </c>
    </row>
    <row r="19" spans="1:4" ht="45">
      <c r="A19" s="9" t="s">
        <v>25</v>
      </c>
      <c r="C19" s="11" t="s">
        <v>420</v>
      </c>
      <c r="D19" s="8" t="s">
        <v>65</v>
      </c>
    </row>
    <row r="20" spans="1:4" ht="30">
      <c r="A20" s="9" t="s">
        <v>24</v>
      </c>
      <c r="C20" s="11"/>
      <c r="D20" s="8" t="s">
        <v>26</v>
      </c>
    </row>
    <row r="21" spans="1:4">
      <c r="A21" s="9" t="s">
        <v>66</v>
      </c>
      <c r="C21" s="30" t="s">
        <v>385</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3</v>
      </c>
      <c r="D38" s="8" t="s">
        <v>74</v>
      </c>
    </row>
    <row r="39" spans="1:4" ht="33.950000000000003" customHeight="1">
      <c r="A39" s="12" t="s">
        <v>39</v>
      </c>
      <c r="C39" s="11">
        <v>0</v>
      </c>
      <c r="D39" s="17" t="s">
        <v>74</v>
      </c>
    </row>
    <row r="40" spans="1:4" ht="33.950000000000003" customHeight="1">
      <c r="A40" s="15" t="s">
        <v>40</v>
      </c>
      <c r="C40" s="11" t="s">
        <v>386</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60</v>
      </c>
      <c r="D49" s="17" t="s">
        <v>74</v>
      </c>
    </row>
    <row r="50" spans="1:4" ht="20.100000000000001" customHeight="1">
      <c r="A50" s="12" t="s">
        <v>47</v>
      </c>
      <c r="B50" s="11" t="s">
        <v>35</v>
      </c>
      <c r="C50" s="11">
        <v>60</v>
      </c>
      <c r="D50" s="17" t="s">
        <v>74</v>
      </c>
    </row>
    <row r="51" spans="1:4" ht="20.100000000000001" customHeight="1">
      <c r="A51" s="12" t="s">
        <v>48</v>
      </c>
      <c r="B51" s="11" t="s">
        <v>35</v>
      </c>
      <c r="C51" s="11">
        <v>60</v>
      </c>
      <c r="D51" s="17" t="s">
        <v>74</v>
      </c>
    </row>
    <row r="52" spans="1:4" ht="20.100000000000001" customHeight="1">
      <c r="A52" s="12" t="s">
        <v>49</v>
      </c>
      <c r="B52" s="11" t="s">
        <v>35</v>
      </c>
      <c r="C52" s="11">
        <v>0</v>
      </c>
      <c r="D52" s="14" t="s">
        <v>75</v>
      </c>
    </row>
    <row r="53" spans="1:4" ht="24" customHeight="1">
      <c r="A53" s="15" t="s">
        <v>53</v>
      </c>
      <c r="B53" s="11"/>
      <c r="C53" s="11"/>
      <c r="D53" s="14"/>
    </row>
    <row r="54" spans="1:4" ht="90">
      <c r="A54" s="1" t="s">
        <v>54</v>
      </c>
      <c r="B54" s="11" t="s">
        <v>42</v>
      </c>
      <c r="C54" s="11">
        <v>4346.8</v>
      </c>
      <c r="D54" s="8" t="s">
        <v>94</v>
      </c>
    </row>
    <row r="55" spans="1:4" ht="20.100000000000001" customHeight="1">
      <c r="A55" s="12" t="s">
        <v>44</v>
      </c>
      <c r="B55" s="11" t="s">
        <v>42</v>
      </c>
      <c r="C55" s="11">
        <v>3154.7</v>
      </c>
      <c r="D55" s="8" t="s">
        <v>74</v>
      </c>
    </row>
    <row r="56" spans="1:4" ht="20.100000000000001" customHeight="1">
      <c r="A56" s="12" t="s">
        <v>45</v>
      </c>
      <c r="B56" s="11" t="s">
        <v>42</v>
      </c>
      <c r="C56" s="11">
        <v>0</v>
      </c>
      <c r="D56" s="8" t="s">
        <v>76</v>
      </c>
    </row>
    <row r="57" spans="1:4" ht="20.100000000000001" customHeight="1">
      <c r="A57" s="12" t="s">
        <v>46</v>
      </c>
      <c r="B57" s="11" t="s">
        <v>42</v>
      </c>
      <c r="C57" s="11">
        <f>C54-C55-C56</f>
        <v>1192.1000000000004</v>
      </c>
      <c r="D57" s="8" t="s">
        <v>77</v>
      </c>
    </row>
    <row r="58" spans="1:4" ht="24" customHeight="1">
      <c r="A58" s="15" t="s">
        <v>52</v>
      </c>
      <c r="B58" s="11"/>
      <c r="C58" s="11"/>
      <c r="D58" s="8"/>
    </row>
    <row r="59" spans="1:4" ht="153" customHeight="1">
      <c r="A59" s="7" t="s">
        <v>43</v>
      </c>
      <c r="B59" s="11" t="s">
        <v>42</v>
      </c>
      <c r="C59" s="11">
        <v>5732</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387</v>
      </c>
      <c r="D63" s="8" t="s">
        <v>56</v>
      </c>
    </row>
    <row r="64" spans="1:4" ht="66.75" customHeight="1">
      <c r="A64" s="9" t="s">
        <v>58</v>
      </c>
      <c r="C64" s="11" t="s">
        <v>388</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19" workbookViewId="0">
      <selection activeCell="A44" sqref="A44:E52"/>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389</v>
      </c>
      <c r="D4" s="8" t="s">
        <v>101</v>
      </c>
    </row>
    <row r="5" spans="1:5" ht="15" customHeight="1">
      <c r="A5" s="10" t="s">
        <v>96</v>
      </c>
      <c r="B5" s="11"/>
      <c r="C5" s="11" t="s">
        <v>389</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806</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112</v>
      </c>
      <c r="D16" s="8" t="s">
        <v>74</v>
      </c>
    </row>
    <row r="17" spans="1:4" ht="15" customHeight="1">
      <c r="A17" s="10" t="s">
        <v>111</v>
      </c>
      <c r="B17" s="11"/>
      <c r="C17" s="11"/>
      <c r="D17" s="8"/>
    </row>
    <row r="18" spans="1:4" ht="15" customHeight="1">
      <c r="A18" s="10" t="s">
        <v>112</v>
      </c>
      <c r="B18" s="11"/>
      <c r="C18" s="11" t="s">
        <v>112</v>
      </c>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390</v>
      </c>
      <c r="D25" s="8" t="s">
        <v>74</v>
      </c>
    </row>
    <row r="26" spans="1:4" ht="15" customHeight="1">
      <c r="A26" s="10" t="s">
        <v>117</v>
      </c>
      <c r="B26" s="11"/>
      <c r="C26" s="11" t="s">
        <v>391</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132</v>
      </c>
      <c r="D40" s="8" t="s">
        <v>134</v>
      </c>
    </row>
    <row r="41" spans="1:4" ht="15" customHeight="1">
      <c r="A41" s="10" t="s">
        <v>132</v>
      </c>
      <c r="B41" s="11"/>
      <c r="C41" s="11" t="s">
        <v>132</v>
      </c>
      <c r="D41" s="7"/>
    </row>
    <row r="42" spans="1:4" ht="15" customHeight="1">
      <c r="A42" s="10" t="s">
        <v>133</v>
      </c>
      <c r="B42" s="11"/>
      <c r="C42" s="11"/>
    </row>
    <row r="43" spans="1:4" ht="33.950000000000003" customHeight="1">
      <c r="A43" s="9" t="s">
        <v>135</v>
      </c>
      <c r="C43" s="11"/>
    </row>
    <row r="44" spans="1:4" ht="33.950000000000003" customHeight="1">
      <c r="A44" s="10" t="s">
        <v>423</v>
      </c>
    </row>
    <row r="45" spans="1:4" ht="33.950000000000003" customHeight="1">
      <c r="A45" s="10" t="s">
        <v>424</v>
      </c>
    </row>
    <row r="46" spans="1:4" ht="33.950000000000003" customHeight="1">
      <c r="A46" s="10" t="s">
        <v>425</v>
      </c>
    </row>
    <row r="47" spans="1:4" ht="33.950000000000003" customHeight="1">
      <c r="A47" s="10" t="s">
        <v>426</v>
      </c>
    </row>
    <row r="48" spans="1:4" ht="33.950000000000003" customHeight="1">
      <c r="A48" s="10" t="s">
        <v>427</v>
      </c>
    </row>
    <row r="49" spans="1:3" ht="33.950000000000003" customHeight="1">
      <c r="A49" s="10" t="s">
        <v>428</v>
      </c>
    </row>
    <row r="50" spans="1:3" ht="33.950000000000003" customHeight="1">
      <c r="A50" s="10" t="s">
        <v>429</v>
      </c>
      <c r="C50" t="s">
        <v>429</v>
      </c>
    </row>
    <row r="51" spans="1:3" ht="33.950000000000003" customHeight="1">
      <c r="A51" s="10" t="s">
        <v>430</v>
      </c>
    </row>
    <row r="52" spans="1:3" ht="33.950000000000003" customHeight="1">
      <c r="A52" s="10" t="s">
        <v>431</v>
      </c>
    </row>
    <row r="53" spans="1:3" ht="33.950000000000003" customHeight="1">
      <c r="A53" s="10"/>
    </row>
    <row r="54" spans="1:3" ht="33.950000000000003" customHeight="1">
      <c r="A54" s="10"/>
    </row>
    <row r="55" spans="1:3" ht="33.950000000000003" customHeight="1">
      <c r="A55" s="10"/>
    </row>
    <row r="56" spans="1:3" ht="33.950000000000003" customHeight="1">
      <c r="A56" s="10"/>
    </row>
    <row r="57" spans="1:3" ht="33.950000000000003" customHeight="1">
      <c r="A57" s="10"/>
    </row>
    <row r="58" spans="1:3"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19" workbookViewId="0">
      <selection activeCell="C33" sqref="C33"/>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392</v>
      </c>
      <c r="D3" s="21" t="s">
        <v>74</v>
      </c>
      <c r="E3" s="20"/>
    </row>
    <row r="4" spans="1:5">
      <c r="A4" s="10" t="s">
        <v>117</v>
      </c>
      <c r="B4" s="11"/>
      <c r="C4" s="11"/>
      <c r="D4" s="21"/>
      <c r="E4" s="20"/>
    </row>
    <row r="5" spans="1:5">
      <c r="A5" s="10" t="s">
        <v>139</v>
      </c>
      <c r="B5" s="11"/>
      <c r="C5" s="11" t="s">
        <v>392</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393</v>
      </c>
      <c r="D9" s="21" t="s">
        <v>74</v>
      </c>
      <c r="E9" s="20"/>
    </row>
    <row r="10" spans="1:5">
      <c r="A10" s="10" t="s">
        <v>117</v>
      </c>
      <c r="B10" s="11"/>
      <c r="C10" s="11"/>
      <c r="D10" s="21"/>
      <c r="E10" s="20"/>
    </row>
    <row r="11" spans="1:5">
      <c r="A11" s="10" t="s">
        <v>152</v>
      </c>
      <c r="B11" s="11"/>
      <c r="C11" s="11"/>
      <c r="D11" s="21"/>
      <c r="E11" s="20"/>
    </row>
    <row r="12" spans="1:5">
      <c r="A12" s="10" t="s">
        <v>153</v>
      </c>
      <c r="B12" s="11"/>
      <c r="C12" s="11" t="s">
        <v>393</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392</v>
      </c>
      <c r="D16" s="21" t="s">
        <v>74</v>
      </c>
      <c r="E16" s="20"/>
    </row>
    <row r="17" spans="1:5">
      <c r="A17" s="10" t="s">
        <v>117</v>
      </c>
      <c r="B17" s="11"/>
      <c r="C17" s="11"/>
      <c r="D17" s="21"/>
      <c r="E17" s="20"/>
    </row>
    <row r="18" spans="1:5">
      <c r="A18" s="10" t="s">
        <v>154</v>
      </c>
      <c r="B18" s="11"/>
      <c r="C18" s="11" t="s">
        <v>392</v>
      </c>
      <c r="D18" s="21"/>
      <c r="E18" s="20"/>
    </row>
    <row r="19" spans="1:5">
      <c r="A19" s="10" t="s">
        <v>155</v>
      </c>
      <c r="B19" s="11"/>
      <c r="C19" s="11"/>
      <c r="D19" s="21"/>
      <c r="E19" s="20"/>
    </row>
    <row r="20" spans="1:5" ht="33.950000000000003" customHeight="1">
      <c r="A20" s="10" t="s">
        <v>145</v>
      </c>
      <c r="B20" s="11"/>
      <c r="C20" s="11" t="s">
        <v>394</v>
      </c>
      <c r="D20" s="21" t="s">
        <v>74</v>
      </c>
      <c r="E20" s="20"/>
    </row>
    <row r="21" spans="1:5">
      <c r="A21" s="10" t="s">
        <v>117</v>
      </c>
      <c r="B21" s="11"/>
      <c r="C21" s="11" t="s">
        <v>394</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391</v>
      </c>
      <c r="D29" s="21" t="s">
        <v>74</v>
      </c>
      <c r="E29" s="20"/>
    </row>
    <row r="30" spans="1:5">
      <c r="A30" s="10" t="s">
        <v>117</v>
      </c>
      <c r="B30" s="4"/>
      <c r="C30" s="11" t="s">
        <v>391</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163</v>
      </c>
      <c r="D33" s="8" t="s">
        <v>74</v>
      </c>
      <c r="E33" s="20"/>
    </row>
    <row r="34" spans="1:5">
      <c r="A34" s="10" t="s">
        <v>117</v>
      </c>
      <c r="B34" s="4"/>
      <c r="C34" s="11"/>
      <c r="D34" s="8"/>
      <c r="E34" s="20"/>
    </row>
    <row r="35" spans="1:5">
      <c r="A35" s="10" t="s">
        <v>162</v>
      </c>
      <c r="B35" s="4"/>
      <c r="C35" s="11"/>
      <c r="D35" s="8"/>
      <c r="E35" s="20"/>
    </row>
    <row r="36" spans="1:5">
      <c r="A36" s="10" t="s">
        <v>163</v>
      </c>
      <c r="B36" s="4"/>
      <c r="C36" s="11" t="s">
        <v>163</v>
      </c>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7" workbookViewId="0">
      <selection activeCell="B55" sqref="B55"/>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363</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356</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B55" s="10" t="s">
        <v>180</v>
      </c>
      <c r="C55" s="21"/>
    </row>
    <row r="56" spans="1:3">
      <c r="A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7"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2"/>
  <sheetViews>
    <sheetView topLeftCell="A10" workbookViewId="0">
      <selection activeCell="D22" sqref="D22"/>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14909.524000000001</v>
      </c>
      <c r="E7" s="30" t="s">
        <v>217</v>
      </c>
    </row>
    <row r="8" spans="1:5" ht="45" customHeight="1">
      <c r="A8" s="33" t="s">
        <v>283</v>
      </c>
      <c r="B8" s="30" t="s">
        <v>411</v>
      </c>
      <c r="C8" s="30">
        <v>2015</v>
      </c>
      <c r="D8" s="54">
        <f>10.15*'Ф.2.1 Общие свед.'!C57</f>
        <v>12099.815000000004</v>
      </c>
      <c r="E8" s="30" t="s">
        <v>217</v>
      </c>
    </row>
    <row r="9" spans="1:5" ht="33.950000000000003" customHeight="1">
      <c r="A9" s="33" t="s">
        <v>284</v>
      </c>
      <c r="B9" s="30" t="s">
        <v>413</v>
      </c>
      <c r="C9" s="30">
        <v>2015</v>
      </c>
      <c r="D9" s="73">
        <f>50.52*12*160</f>
        <v>96998.399999999994</v>
      </c>
      <c r="E9" s="30" t="s">
        <v>217</v>
      </c>
    </row>
    <row r="10" spans="1:5" ht="33.950000000000003" customHeight="1">
      <c r="A10" s="33" t="s">
        <v>285</v>
      </c>
      <c r="B10" s="30" t="s">
        <v>409</v>
      </c>
      <c r="C10" s="30">
        <v>2015</v>
      </c>
      <c r="D10" s="54">
        <f>4.13*'Ф.2.1 Общие свед.'!C54</f>
        <v>17952.284</v>
      </c>
      <c r="E10" s="30" t="s">
        <v>217</v>
      </c>
    </row>
    <row r="11" spans="1:5" ht="53.25" customHeight="1">
      <c r="A11" s="33" t="s">
        <v>286</v>
      </c>
      <c r="B11" s="30" t="s">
        <v>411</v>
      </c>
      <c r="C11" s="30">
        <v>2015</v>
      </c>
      <c r="D11" s="54">
        <f>4.75*'Ф.2.1 Общие свед.'!C54</f>
        <v>20647.3</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391.21199999999999</v>
      </c>
      <c r="E15" s="30" t="s">
        <v>217</v>
      </c>
    </row>
    <row r="16" spans="1:5" ht="33.950000000000003" customHeight="1">
      <c r="A16" s="33" t="s">
        <v>291</v>
      </c>
      <c r="B16" s="30"/>
      <c r="C16" s="30" t="s">
        <v>404</v>
      </c>
      <c r="D16" s="54" t="s">
        <v>404</v>
      </c>
      <c r="E16" s="30"/>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304.27600000000007</v>
      </c>
      <c r="E18" s="30" t="s">
        <v>217</v>
      </c>
    </row>
    <row r="19" spans="1:5" ht="60.75" customHeight="1">
      <c r="A19" s="33" t="s">
        <v>294</v>
      </c>
      <c r="B19" s="30" t="s">
        <v>414</v>
      </c>
      <c r="C19" s="30">
        <v>2015</v>
      </c>
      <c r="D19" s="54">
        <f>3.52*'Ф.2.1 Общие свед.'!C59</f>
        <v>20176.64</v>
      </c>
      <c r="E19" s="30" t="s">
        <v>217</v>
      </c>
    </row>
    <row r="20" spans="1:5" ht="33.950000000000003" customHeight="1">
      <c r="A20" s="119" t="s">
        <v>421</v>
      </c>
      <c r="B20" s="30" t="s">
        <v>411</v>
      </c>
      <c r="C20" s="30">
        <v>2015</v>
      </c>
      <c r="D20" s="54">
        <v>6000</v>
      </c>
      <c r="E20" s="30" t="s">
        <v>217</v>
      </c>
    </row>
    <row r="21" spans="1:5" ht="33.950000000000003" customHeight="1">
      <c r="A21" s="119" t="s">
        <v>422</v>
      </c>
      <c r="B21" s="30" t="s">
        <v>411</v>
      </c>
      <c r="C21" s="30">
        <v>2015</v>
      </c>
      <c r="D21" s="54">
        <v>80000</v>
      </c>
      <c r="E21" s="30" t="s">
        <v>217</v>
      </c>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9"/>
      <c r="B30" s="30"/>
      <c r="C30" s="33"/>
      <c r="D30" s="54"/>
      <c r="E30" s="30"/>
    </row>
    <row r="31" spans="1:5" ht="33.950000000000003" customHeight="1">
      <c r="A31" s="24"/>
      <c r="B31" s="39"/>
      <c r="C31" s="24"/>
      <c r="D31" s="9"/>
      <c r="E31" s="30"/>
    </row>
    <row r="32" spans="1:5" ht="33.950000000000003" customHeight="1">
      <c r="A32" s="24"/>
      <c r="B32" s="39"/>
      <c r="C32" s="24"/>
      <c r="D32" s="24"/>
      <c r="E32" s="30"/>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ht="33.950000000000003" customHeight="1">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row r="52" spans="1:5">
      <c r="A52" s="24"/>
      <c r="B52" s="39"/>
      <c r="C52" s="24"/>
      <c r="D52" s="24"/>
      <c r="E52"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33" workbookViewId="0">
      <selection activeCell="C10" sqref="C1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358</v>
      </c>
      <c r="D9" s="82"/>
      <c r="E9" s="79" t="s">
        <v>277</v>
      </c>
      <c r="F9" s="94" t="s">
        <v>365</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343</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358</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343</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359</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358</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343</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359</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81"/>
      <c r="D115" s="108"/>
      <c r="E115" s="79"/>
    </row>
    <row r="116" spans="1:5">
      <c r="A116" s="65" t="s">
        <v>224</v>
      </c>
      <c r="B116" s="66"/>
      <c r="C116" s="81"/>
      <c r="D116" s="108"/>
      <c r="E116" s="79"/>
    </row>
    <row r="117" spans="1:5" ht="23.25" customHeight="1">
      <c r="A117" s="65" t="s">
        <v>225</v>
      </c>
      <c r="B117" s="66"/>
      <c r="C117" s="66" t="s">
        <v>225</v>
      </c>
      <c r="D117" s="108"/>
      <c r="E117" s="79"/>
    </row>
    <row r="118" spans="1:5" ht="21.75" customHeight="1">
      <c r="A118" s="83" t="s">
        <v>282</v>
      </c>
      <c r="B118" s="84"/>
      <c r="C118" s="85"/>
      <c r="D118" s="109"/>
      <c r="E118" s="87"/>
    </row>
    <row r="119" spans="1:5" ht="33.950000000000003" customHeight="1">
      <c r="A119" s="65" t="s">
        <v>221</v>
      </c>
      <c r="B119" s="66"/>
      <c r="C119" s="81"/>
      <c r="D119" s="108"/>
      <c r="E119" s="79" t="s">
        <v>74</v>
      </c>
    </row>
    <row r="120" spans="1:5" ht="52.5" customHeight="1">
      <c r="A120" s="65" t="s">
        <v>196</v>
      </c>
      <c r="B120" s="66"/>
      <c r="C120" s="81"/>
      <c r="D120" s="108"/>
      <c r="E120" s="79" t="s">
        <v>277</v>
      </c>
    </row>
    <row r="121" spans="1:5" ht="51" customHeight="1">
      <c r="A121" s="65" t="s">
        <v>222</v>
      </c>
      <c r="B121" s="66"/>
      <c r="C121" s="81"/>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81"/>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c r="D128" s="108"/>
      <c r="E128" s="79" t="s">
        <v>280</v>
      </c>
    </row>
    <row r="129" spans="1:5" ht="33.950000000000003" customHeight="1">
      <c r="A129" s="65" t="s">
        <v>270</v>
      </c>
      <c r="B129" s="66"/>
      <c r="C129" s="81"/>
      <c r="D129" s="108"/>
      <c r="E129" s="79" t="s">
        <v>74</v>
      </c>
    </row>
    <row r="130" spans="1:5" ht="33.950000000000003" customHeight="1">
      <c r="A130" s="65" t="s">
        <v>271</v>
      </c>
      <c r="B130" s="66"/>
      <c r="C130" s="81"/>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81"/>
      <c r="D133" s="108"/>
      <c r="E133" s="79" t="s">
        <v>281</v>
      </c>
    </row>
    <row r="134" spans="1:5" ht="33.950000000000003" customHeight="1">
      <c r="A134" s="65" t="s">
        <v>275</v>
      </c>
      <c r="B134" s="66"/>
      <c r="C134" s="81"/>
      <c r="D134" s="108"/>
      <c r="E134" s="79" t="s">
        <v>74</v>
      </c>
    </row>
    <row r="135" spans="1:5" ht="33.950000000000003" customHeight="1">
      <c r="A135" s="96" t="s">
        <v>320</v>
      </c>
      <c r="B135" s="66"/>
      <c r="C135" s="81"/>
      <c r="D135" s="108"/>
      <c r="E135" s="79" t="s">
        <v>321</v>
      </c>
    </row>
    <row r="136" spans="1:5" ht="33.950000000000003" customHeight="1">
      <c r="A136" s="65" t="s">
        <v>303</v>
      </c>
      <c r="B136" s="66"/>
      <c r="C136" s="81"/>
      <c r="D136" s="108"/>
      <c r="E136" s="79" t="s">
        <v>321</v>
      </c>
    </row>
    <row r="137" spans="1:5" ht="33.950000000000003" customHeight="1">
      <c r="A137" s="65" t="s">
        <v>304</v>
      </c>
      <c r="B137" s="66"/>
      <c r="C137" s="81"/>
      <c r="D137" s="108"/>
      <c r="E137" s="79" t="s">
        <v>321</v>
      </c>
    </row>
    <row r="138" spans="1:5" ht="33.950000000000003" customHeight="1">
      <c r="A138" s="65" t="s">
        <v>305</v>
      </c>
      <c r="B138" s="66"/>
      <c r="C138" s="81"/>
      <c r="D138" s="108"/>
      <c r="E138" s="79" t="s">
        <v>321</v>
      </c>
    </row>
    <row r="139" spans="1:5" ht="33.950000000000003" customHeight="1">
      <c r="A139" s="98" t="s">
        <v>297</v>
      </c>
      <c r="B139" s="66"/>
      <c r="C139" s="81"/>
      <c r="D139" s="108"/>
      <c r="E139" s="79" t="s">
        <v>74</v>
      </c>
    </row>
    <row r="140" spans="1:5" ht="33.950000000000003" customHeight="1">
      <c r="A140" s="97" t="s">
        <v>298</v>
      </c>
      <c r="B140" s="66"/>
      <c r="C140" s="81"/>
      <c r="D140" s="108"/>
      <c r="E140" s="79" t="s">
        <v>315</v>
      </c>
    </row>
    <row r="141" spans="1:5" ht="33.950000000000003" customHeight="1">
      <c r="A141" s="97" t="s">
        <v>299</v>
      </c>
      <c r="B141" s="66"/>
      <c r="C141" s="81"/>
      <c r="D141" s="108"/>
      <c r="E141" s="79" t="s">
        <v>317</v>
      </c>
    </row>
    <row r="142" spans="1:5" ht="33.950000000000003" customHeight="1">
      <c r="A142" s="97" t="s">
        <v>300</v>
      </c>
      <c r="B142" s="66"/>
      <c r="C142" s="81"/>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81"/>
      <c r="D148" s="108"/>
      <c r="E148" s="79" t="s">
        <v>306</v>
      </c>
    </row>
    <row r="149" spans="1:5" ht="33.950000000000003" customHeight="1">
      <c r="A149" s="97" t="s">
        <v>304</v>
      </c>
      <c r="B149" s="66"/>
      <c r="C149" s="81"/>
      <c r="D149" s="108"/>
      <c r="E149" s="79" t="s">
        <v>307</v>
      </c>
    </row>
    <row r="150" spans="1:5" ht="33.950000000000003" customHeight="1">
      <c r="A150" s="97" t="s">
        <v>305</v>
      </c>
      <c r="B150" s="66"/>
      <c r="C150" s="81"/>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362</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356</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360</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361</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333</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topLeftCell="A28" workbookViewId="0">
      <selection activeCell="B16" sqref="B16"/>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s="40" t="s">
        <v>230</v>
      </c>
    </row>
    <row r="7" spans="1:5">
      <c r="A7" t="s">
        <v>229</v>
      </c>
      <c r="B7" s="40"/>
    </row>
    <row r="8" spans="1:5">
      <c r="A8" s="34" t="s">
        <v>296</v>
      </c>
    </row>
    <row r="9" spans="1:5" ht="70.5" customHeight="1">
      <c r="A9" s="36" t="s">
        <v>232</v>
      </c>
      <c r="B9" s="37" t="s">
        <v>231</v>
      </c>
      <c r="C9" s="31" t="s">
        <v>233</v>
      </c>
      <c r="D9" s="13" t="s">
        <v>237</v>
      </c>
    </row>
    <row r="10" spans="1:5">
      <c r="A10" s="10"/>
      <c r="B10" s="10"/>
      <c r="C10" s="11"/>
    </row>
    <row r="11" spans="1:5">
      <c r="A11" s="10"/>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C23" s="11"/>
      <c r="D23" s="8" t="s">
        <v>245</v>
      </c>
    </row>
    <row r="24" spans="1:5" ht="88.5" customHeight="1">
      <c r="A24" s="38" t="s">
        <v>238</v>
      </c>
      <c r="B24" s="11"/>
      <c r="D24" s="8" t="s">
        <v>325</v>
      </c>
      <c r="E24" s="8" t="s">
        <v>326</v>
      </c>
    </row>
    <row r="25" spans="1:5" ht="33.950000000000003" customHeight="1">
      <c r="A25" s="38" t="s">
        <v>239</v>
      </c>
      <c r="B25" s="30"/>
      <c r="D25" s="8"/>
    </row>
    <row r="26" spans="1:5" ht="33.950000000000003" customHeight="1">
      <c r="A26" s="38" t="s">
        <v>240</v>
      </c>
      <c r="B26" s="46"/>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workbookViewId="0">
      <selection activeCell="A7" sqref="A7"/>
    </sheetView>
  </sheetViews>
  <sheetFormatPr defaultRowHeight="15"/>
  <cols>
    <col min="1" max="1" width="46.28515625" customWidth="1"/>
    <col min="3" max="3" width="45.5703125" customWidth="1"/>
  </cols>
  <sheetData>
    <row r="1" spans="1:3" ht="37.5" customHeight="1">
      <c r="A1" s="23" t="s">
        <v>327</v>
      </c>
      <c r="C1" s="43" t="s">
        <v>364</v>
      </c>
    </row>
    <row r="2" spans="1:3" ht="20.100000000000001" customHeight="1">
      <c r="A2" t="s">
        <v>328</v>
      </c>
      <c r="C2" s="44" t="s">
        <v>366</v>
      </c>
    </row>
    <row r="3" spans="1:3" ht="20.100000000000001" customHeight="1">
      <c r="A3" t="s">
        <v>329</v>
      </c>
      <c r="C3" s="44" t="s">
        <v>367</v>
      </c>
    </row>
    <row r="4" spans="1:3" ht="20.100000000000001" customHeight="1">
      <c r="A4" t="s">
        <v>330</v>
      </c>
      <c r="C4" s="44" t="s">
        <v>368</v>
      </c>
    </row>
    <row r="5" spans="1:3" ht="20.100000000000001" customHeight="1">
      <c r="A5" t="s">
        <v>331</v>
      </c>
      <c r="C5" s="44" t="s">
        <v>369</v>
      </c>
    </row>
    <row r="6" spans="1:3" ht="20.100000000000001" customHeight="1">
      <c r="A6" t="s">
        <v>332</v>
      </c>
      <c r="C6" s="44" t="s">
        <v>370</v>
      </c>
    </row>
    <row r="7" spans="1:3" ht="20.100000000000001" customHeight="1">
      <c r="A7" t="s">
        <v>333</v>
      </c>
      <c r="C7" s="44" t="s">
        <v>371</v>
      </c>
    </row>
    <row r="8" spans="1:3" ht="20.100000000000001" customHeight="1">
      <c r="A8" t="s">
        <v>334</v>
      </c>
      <c r="C8" s="44" t="s">
        <v>378</v>
      </c>
    </row>
    <row r="9" spans="1:3" ht="20.100000000000001" customHeight="1">
      <c r="A9" t="s">
        <v>335</v>
      </c>
      <c r="C9" s="44" t="s">
        <v>372</v>
      </c>
    </row>
    <row r="10" spans="1:3" ht="20.100000000000001" customHeight="1">
      <c r="A10" t="s">
        <v>336</v>
      </c>
      <c r="C10" s="44" t="s">
        <v>373</v>
      </c>
    </row>
    <row r="11" spans="1:3" ht="20.100000000000001" customHeight="1">
      <c r="A11" t="s">
        <v>337</v>
      </c>
      <c r="C11" s="44" t="s">
        <v>374</v>
      </c>
    </row>
    <row r="12" spans="1:3" ht="20.100000000000001" customHeight="1">
      <c r="A12" t="s">
        <v>35</v>
      </c>
      <c r="C12" s="44" t="s">
        <v>375</v>
      </c>
    </row>
    <row r="13" spans="1:3" ht="20.100000000000001" customHeight="1">
      <c r="A13" t="s">
        <v>217</v>
      </c>
      <c r="C13" s="44" t="s">
        <v>376</v>
      </c>
    </row>
    <row r="14" spans="1:3" ht="20.100000000000001" customHeight="1">
      <c r="A14" t="s">
        <v>338</v>
      </c>
      <c r="C14" s="44" t="s">
        <v>377</v>
      </c>
    </row>
    <row r="15" spans="1:3" ht="20.100000000000001" customHeight="1">
      <c r="A15" s="41" t="s">
        <v>339</v>
      </c>
      <c r="C15" s="44" t="s">
        <v>379</v>
      </c>
    </row>
    <row r="16" spans="1:3" ht="20.100000000000001" customHeight="1">
      <c r="A16" s="41" t="s">
        <v>340</v>
      </c>
      <c r="C16" s="44" t="s">
        <v>380</v>
      </c>
    </row>
    <row r="17" spans="1:3" ht="20.100000000000001" customHeight="1">
      <c r="A17" s="41" t="s">
        <v>341</v>
      </c>
      <c r="C17" s="44" t="s">
        <v>381</v>
      </c>
    </row>
    <row r="18" spans="1:3" ht="20.100000000000001" customHeight="1">
      <c r="A18" s="41" t="s">
        <v>342</v>
      </c>
      <c r="C18" s="44" t="s">
        <v>382</v>
      </c>
    </row>
    <row r="19" spans="1:3" ht="20.100000000000001" customHeight="1">
      <c r="A19" s="41" t="s">
        <v>343</v>
      </c>
    </row>
    <row r="20" spans="1:3" ht="20.100000000000001" customHeight="1">
      <c r="A20" s="41" t="s">
        <v>344</v>
      </c>
    </row>
    <row r="21" spans="1:3" ht="20.100000000000001" customHeight="1">
      <c r="A21" s="41" t="s">
        <v>345</v>
      </c>
    </row>
    <row r="22" spans="1:3" ht="20.100000000000001" customHeight="1">
      <c r="A22" s="41" t="s">
        <v>346</v>
      </c>
    </row>
    <row r="23" spans="1:3" ht="20.100000000000001" customHeight="1">
      <c r="A23" s="41" t="s">
        <v>347</v>
      </c>
    </row>
    <row r="24" spans="1:3" ht="20.100000000000001" customHeight="1">
      <c r="A24" s="41" t="s">
        <v>348</v>
      </c>
    </row>
    <row r="25" spans="1:3" ht="20.100000000000001" customHeight="1">
      <c r="A25" s="41" t="s">
        <v>349</v>
      </c>
    </row>
    <row r="26" spans="1:3" ht="20.100000000000001" customHeight="1">
      <c r="A26" s="41" t="s">
        <v>350</v>
      </c>
    </row>
    <row r="27" spans="1:3" ht="20.100000000000001" customHeight="1">
      <c r="A27" s="41" t="s">
        <v>351</v>
      </c>
    </row>
    <row r="28" spans="1:3" ht="20.100000000000001" customHeight="1">
      <c r="A28" s="41" t="s">
        <v>352</v>
      </c>
    </row>
    <row r="29" spans="1:3" ht="20.100000000000001" customHeight="1">
      <c r="A29" s="41" t="s">
        <v>353</v>
      </c>
    </row>
    <row r="30" spans="1:3" ht="20.100000000000001" customHeight="1">
      <c r="A30" s="41" t="s">
        <v>354</v>
      </c>
    </row>
    <row r="31" spans="1:3" ht="20.100000000000001" customHeight="1">
      <c r="A31" s="41" t="s">
        <v>355</v>
      </c>
    </row>
    <row r="32" spans="1:3" ht="20.100000000000001" customHeight="1">
      <c r="A32" s="41" t="s">
        <v>356</v>
      </c>
    </row>
    <row r="33" spans="1:1" ht="20.100000000000001" customHeight="1">
      <c r="A33" s="41" t="s">
        <v>357</v>
      </c>
    </row>
    <row r="34" spans="1:1" ht="20.100000000000001" customHeight="1">
      <c r="A34" s="41" t="s">
        <v>358</v>
      </c>
    </row>
    <row r="35" spans="1:1" ht="20.100000000000001" customHeight="1">
      <c r="A35" s="41" t="s">
        <v>359</v>
      </c>
    </row>
    <row r="36" spans="1:1" ht="20.100000000000001" customHeight="1">
      <c r="A36" s="41" t="s">
        <v>360</v>
      </c>
    </row>
    <row r="37" spans="1:1" ht="20.100000000000001" customHeight="1">
      <c r="A37" s="41" t="s">
        <v>361</v>
      </c>
    </row>
    <row r="38" spans="1:1" ht="20.100000000000001" customHeight="1">
      <c r="A38" s="41" t="s">
        <v>362</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2016-06-09T06:03:26Z</dcterms:modified>
</cp:coreProperties>
</file>