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5120" windowHeight="8010" firstSheet="1" activeTab="6"/>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<sst xmlns="http://schemas.openxmlformats.org/spreadsheetml/2006/main" count="1064" uniqueCount="436">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</sst>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0" sqref="C6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9</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1973</v>
      </c>
      <c r="D17" s="8" t="s">
        <v>63</v>
      </c>
    </row>
    <row r="18" spans="1:4" ht="33.950000000000003" customHeight="1">
      <c r="A18" s="9" t="s">
        <v>22</v>
      </c>
      <c r="C18" s="11">
        <v>1973</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3407.7</v>
      </c>
      <c r="D54" s="8" t="s">
        <v>94</v>
      </c>
    </row>
    <row r="55" spans="1:4" ht="20.100000000000001" customHeight="1">
      <c r="A55" s="12" t="s">
        <v>44</v>
      </c>
      <c r="B55" s="11" t="s">
        <v>42</v>
      </c>
      <c r="C55" s="11">
        <v>2523</v>
      </c>
      <c r="D55" s="8" t="s">
        <v>74</v>
      </c>
    </row>
    <row r="56" spans="1:4" ht="51.75" customHeight="1">
      <c r="A56" s="12" t="s">
        <v>45</v>
      </c>
      <c r="B56" s="11" t="s">
        <v>42</v>
      </c>
      <c r="C56" s="11">
        <v>0</v>
      </c>
      <c r="D56" s="8" t="s">
        <v>76</v>
      </c>
    </row>
    <row r="57" spans="1:4" ht="20.100000000000001" customHeight="1">
      <c r="A57" s="12" t="s">
        <v>46</v>
      </c>
      <c r="B57" s="11" t="s">
        <v>42</v>
      </c>
      <c r="C57" s="11">
        <f>C54-C55</f>
        <v>884.69999999999982</v>
      </c>
      <c r="D57" s="8" t="s">
        <v>77</v>
      </c>
    </row>
    <row r="58" spans="1:4" ht="24" customHeight="1">
      <c r="A58" s="15" t="s">
        <v>52</v>
      </c>
      <c r="B58" s="11"/>
      <c r="C58" s="11"/>
      <c r="D58" s="8"/>
    </row>
    <row r="59" spans="1:4" ht="153" customHeight="1">
      <c r="A59" s="7" t="s">
        <v>43</v>
      </c>
      <c r="B59" s="11" t="s">
        <v>42</v>
      </c>
      <c r="C59" s="11">
        <v>3034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opLeftCell="A34" workbookViewId="0">
      <selection activeCell="A44" sqref="A44:D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699.9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8" t="s">
        <v>427</v>
      </c>
    </row>
    <row r="45" spans="1:4" ht="33.950000000000003" customHeight="1">
      <c r="A45" s="10" t="s">
        <v>428</v>
      </c>
    </row>
    <row r="46" spans="1:4" ht="33.950000000000003" customHeight="1">
      <c r="A46" s="10" t="s">
        <v>429</v>
      </c>
      <c r="B46" s="10"/>
      <c r="C46" s="10" t="s">
        <v>429</v>
      </c>
    </row>
    <row r="47" spans="1:4" ht="33.950000000000003" customHeight="1">
      <c r="A47" s="10" t="s">
        <v>430</v>
      </c>
      <c r="B47" s="10"/>
      <c r="C47" s="11"/>
    </row>
    <row r="48" spans="1:4" ht="33.950000000000003" customHeight="1">
      <c r="A48" s="10" t="s">
        <v>431</v>
      </c>
    </row>
    <row r="49" spans="1:3" ht="33.950000000000003" customHeight="1">
      <c r="A49" s="10" t="s">
        <v>432</v>
      </c>
    </row>
    <row r="50" spans="1:3" ht="33.950000000000003" customHeight="1">
      <c r="A50" s="10" t="s">
        <v>433</v>
      </c>
      <c r="B50" s="10"/>
      <c r="C50" s="11"/>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abSelected="1" topLeftCell="A16" workbookViewId="0">
      <selection activeCell="A29" sqref="A29"/>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11688.411</v>
      </c>
      <c r="E7" s="30" t="s">
        <v>217</v>
      </c>
    </row>
    <row r="8" spans="1:5" ht="45" customHeight="1">
      <c r="A8" s="33" t="s">
        <v>283</v>
      </c>
      <c r="B8" s="30" t="s">
        <v>411</v>
      </c>
      <c r="C8" s="30">
        <v>2015</v>
      </c>
      <c r="D8" s="54">
        <f>10.15*'Ф.2.1 Общие свед.'!C57</f>
        <v>8979.7049999999981</v>
      </c>
      <c r="E8" s="30" t="s">
        <v>217</v>
      </c>
    </row>
    <row r="9" spans="1:5" ht="33.950000000000003" customHeight="1">
      <c r="A9" s="33" t="s">
        <v>284</v>
      </c>
      <c r="B9" s="30" t="s">
        <v>413</v>
      </c>
      <c r="C9" s="30">
        <v>2015</v>
      </c>
      <c r="D9" s="73">
        <f>50.52*12*124</f>
        <v>75173.759999999995</v>
      </c>
      <c r="E9" s="30" t="s">
        <v>217</v>
      </c>
    </row>
    <row r="10" spans="1:5" ht="33.950000000000003" customHeight="1">
      <c r="A10" s="33" t="s">
        <v>285</v>
      </c>
      <c r="B10" s="30" t="s">
        <v>409</v>
      </c>
      <c r="C10" s="30">
        <v>2015</v>
      </c>
      <c r="D10" s="54">
        <f>4.13*'Ф.2.1 Общие свед.'!C54</f>
        <v>14073.800999999999</v>
      </c>
      <c r="E10" s="30" t="s">
        <v>217</v>
      </c>
    </row>
    <row r="11" spans="1:5" ht="53.25" customHeight="1">
      <c r="A11" s="33" t="s">
        <v>286</v>
      </c>
      <c r="B11" s="30" t="s">
        <v>411</v>
      </c>
      <c r="C11" s="30">
        <v>2015</v>
      </c>
      <c r="D11" s="54">
        <f>4.75*'Ф.2.1 Общие свед.'!C54</f>
        <v>16186.574999999999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306.69299999999998</v>
      </c>
      <c r="E15" s="30" t="s">
        <v>217</v>
      </c>
    </row>
    <row r="16" spans="1:5" ht="33.950000000000003" customHeight="1">
      <c r="A16" s="33" t="s">
        <v>291</v>
      </c>
      <c r="B16" s="30" t="s">
        <v>419</v>
      </c>
      <c r="C16" s="30">
        <v>2015</v>
      </c>
      <c r="D16" s="54">
        <f>0.2*'Ф.2.1 Общие свед.'!C54</f>
        <v>681.54</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238.53900000000002</v>
      </c>
      <c r="E18" s="30" t="s">
        <v>217</v>
      </c>
    </row>
    <row r="19" spans="1:5" ht="60.75" customHeight="1">
      <c r="A19" s="33" t="s">
        <v>294</v>
      </c>
      <c r="B19" s="30" t="s">
        <v>414</v>
      </c>
      <c r="C19" s="30">
        <v>2015</v>
      </c>
      <c r="D19" s="54">
        <f>3.52*'Ф.2.1 Общие свед.'!C59</f>
        <v>10679.68</v>
      </c>
      <c r="E19" s="30" t="s">
        <v>217</v>
      </c>
    </row>
    <row r="20" spans="1:5" ht="33.950000000000003" customHeight="1">
      <c r="A20" s="119" t="s">
        <v>426</v>
      </c>
      <c r="B20" s="30"/>
      <c r="C20" s="30"/>
      <c r="D20" s="54"/>
      <c r="E20" s="30"/>
    </row>
    <row r="21" spans="1:5" ht="33.950000000000003" customHeight="1">
      <c r="A21" s="18"/>
      <c r="B21"/>
    </row>
    <row r="22" spans="1:5" ht="33.950000000000003" customHeight="1">
      <c r="A22" s="10"/>
      <c r="B22"/>
    </row>
    <row r="23" spans="1:5" ht="33.950000000000003" customHeight="1">
      <c r="A23" s="10"/>
      <c r="B23" s="10"/>
      <c r="C23" s="10"/>
    </row>
    <row r="24" spans="1:5" ht="33.950000000000003" customHeight="1">
      <c r="A24" s="10"/>
      <c r="B24" s="10"/>
      <c r="C24" s="11"/>
    </row>
    <row r="25" spans="1:5" ht="33.950000000000003" customHeight="1">
      <c r="A25" s="10"/>
      <c r="B25"/>
    </row>
    <row r="26" spans="1:5" ht="33.950000000000003" customHeight="1">
      <c r="A26" s="10"/>
      <c r="B26"/>
    </row>
    <row r="27" spans="1:5" ht="33.950000000000003" customHeight="1">
      <c r="A27" s="10"/>
      <c r="B27" s="10"/>
      <c r="C27" s="11"/>
    </row>
    <row r="28" spans="1:5" ht="33.950000000000003" customHeight="1">
      <c r="A28" s="10"/>
      <c r="B28"/>
    </row>
    <row r="29" spans="1:5" ht="33.950000000000003" customHeight="1">
      <c r="A29" s="10"/>
      <c r="B29"/>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2016-06-17T06:07:59Z</dcterms:modified>
</cp:coreProperties>
</file>